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nonni\Documents\Beni e servizi\Viaggi di istruzione\Documentazione\rivista\"/>
    </mc:Choice>
  </mc:AlternateContent>
  <xr:revisionPtr revIDLastSave="0" documentId="8_{240946EB-A1D6-4064-B97A-41173F215975}" xr6:coauthVersionLast="47" xr6:coauthVersionMax="47" xr10:uidLastSave="{00000000-0000-0000-0000-000000000000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VENZIONE-AQ" sheetId="13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3" i="13"/>
  <c r="D28" i="13" l="1"/>
  <c r="D24" i="13" l="1"/>
  <c r="D16" i="13"/>
  <c r="D29" i="13"/>
</calcChain>
</file>

<file path=xl/sharedStrings.xml><?xml version="1.0" encoding="utf-8"?>
<sst xmlns="http://schemas.openxmlformats.org/spreadsheetml/2006/main" count="203" uniqueCount="126">
  <si>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</si>
  <si>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</si>
  <si>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</si>
  <si>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</si>
  <si>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</si>
  <si>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</si>
  <si>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</si>
  <si>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</si>
  <si>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</si>
  <si>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</si>
  <si>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</si>
  <si>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</si>
  <si>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</si>
  <si>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</si>
  <si>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</si>
  <si>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</si>
  <si>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</si>
  <si>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</si>
  <si>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</si>
  <si>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</si>
  <si>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</si>
  <si>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</si>
  <si>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</si>
  <si>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</si>
  <si>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</si>
  <si>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</si>
  <si>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</si>
  <si>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</si>
  <si>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</si>
  <si>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</si>
  <si>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</si>
  <si>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</si>
  <si>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</si>
  <si>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</si>
  <si>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</si>
  <si>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</si>
  <si>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</si>
  <si>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</si>
  <si>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</si>
  <si>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</si>
  <si>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</si>
  <si>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</si>
  <si>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</si>
  <si>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</si>
  <si>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</si>
  <si>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</si>
  <si>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</si>
  <si>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</si>
  <si>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</si>
  <si>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</si>
  <si>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</si>
  <si>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</si>
  <si>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</si>
  <si>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</si>
  <si>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</si>
  <si>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</si>
  <si>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</si>
  <si>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</si>
  <si>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</si>
  <si>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</si>
  <si>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</si>
  <si>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</si>
  <si>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</si>
  <si>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</si>
  <si>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</si>
  <si>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</si>
  <si>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</si>
  <si>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</si>
  <si>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</si>
  <si>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</si>
  <si>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</si>
  <si>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</si>
  <si>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</si>
  <si>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</si>
  <si>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</si>
  <si>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</si>
  <si>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</si>
  <si>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</si>
  <si>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</si>
  <si>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</si>
  <si>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</si>
  <si>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</si>
  <si>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</si>
  <si>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</si>
  <si>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</si>
  <si>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</si>
  <si>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</si>
  <si>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</si>
  <si>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</si>
  <si>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</si>
  <si>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</si>
  <si>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</si>
  <si>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</si>
  <si>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</si>
  <si>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</si>
  <si>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</si>
  <si>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</si>
  <si>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</si>
  <si>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</si>
  <si>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</si>
  <si>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</si>
  <si>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</si>
  <si>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</si>
  <si>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</si>
  <si>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</si>
  <si>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</si>
  <si>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</si>
  <si>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</si>
  <si>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</si>
  <si>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</si>
  <si>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</si>
  <si>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</si>
  <si>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</si>
  <si>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</si>
  <si>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</si>
  <si>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</si>
  <si>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</si>
  <si>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</si>
  <si>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</si>
  <si>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</si>
  <si>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</si>
  <si>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al par. 10 del Capitolato d'oneri (NB: il valore è indicato preventivamente a solo titolo di esempio)</t>
    </r>
  </si>
  <si>
    <r>
      <t>B.  Fideiussione, emessa e firmata digitalmente, gestita mediante</t>
    </r>
    <r>
      <rPr>
        <b/>
        <sz val="10"/>
        <rFont val="Calibri"/>
        <family val="2"/>
        <scheme val="minor"/>
      </rPr>
      <t xml:space="preserve">  verifica telematica sul sito internet dell'emittente </t>
    </r>
    <r>
      <rPr>
        <b/>
        <strike/>
        <sz val="10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</si>
  <si>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23.1 del capitolato d'oneri (NB: il valore è indicato preventivamente a solo titolo di esempio)</t>
    </r>
  </si>
  <si>
    <t>Alemno una certificazione tra le seguenti certificazioni:
- UNI EN ISO 14001
- EMAS
- UNI CEI EN ISO/IEC 27001
- UNI ISO 45001
- SA 8000</t>
  </si>
  <si>
    <r>
      <t xml:space="preserve">Riduzione Mark up offerto
</t>
    </r>
    <r>
      <rPr>
        <sz val="10"/>
        <color rgb="FFFF0000"/>
        <rFont val="Calibri"/>
        <family val="2"/>
      </rPr>
      <t>Inserire R offerto, determinato come da par.23.1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</si>
</sst>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20" fillId="0" borderId="0" xfId="0" applyFont="1" applyAlignment="1">
      <alignment vertical="center"/>
    </xf>
    <xf numFmtId="166" fontId="21" fillId="0" borderId="0" xfId="0" applyNumberFormat="1" applyFont="1"/>
    <xf numFmtId="0" fontId="21" fillId="0" borderId="0" xfId="0" applyFont="1"/>
    <xf numFmtId="0" fontId="22" fillId="0" borderId="1" xfId="0" applyFont="1" applyBorder="1" applyAlignment="1">
      <alignment vertical="center" wrapText="1"/>
    </xf>
    <xf numFmtId="9" fontId="2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7" fontId="22" fillId="0" borderId="2" xfId="0" applyNumberFormat="1" applyFont="1" applyBorder="1" applyAlignment="1">
      <alignment horizontal="center" vertical="center"/>
    </xf>
    <xf numFmtId="167" fontId="22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109</v>
      </c>
    </row>
    <row r="4" spans="1:4" s="28" customFormat="1" ht="31.5" customHeight="1" x14ac:dyDescent="0.35">
      <c r="C4" s="34" t="s">
        <v>110</v>
      </c>
      <c r="D4" s="34"/>
    </row>
    <row r="5" spans="1:4" s="28" customFormat="1" ht="31.5" customHeight="1" x14ac:dyDescent="0.35">
      <c r="C5" s="34" t="s">
        <v>111</v>
      </c>
      <c r="D5" s="34"/>
    </row>
    <row r="6" spans="1:4" s="28" customFormat="1" ht="31.5" customHeight="1" x14ac:dyDescent="0.35">
      <c r="C6" s="34" t="s">
        <v>112</v>
      </c>
      <c r="D6" s="34"/>
    </row>
    <row r="7" spans="1:4" x14ac:dyDescent="0.35">
      <c r="C7" s="35"/>
      <c r="D7" s="35"/>
    </row>
    <row r="8" spans="1:4" x14ac:dyDescent="0.35">
      <c r="C8" s="34" t="s">
        <v>113</v>
      </c>
      <c r="D8" s="34"/>
    </row>
    <row r="9" spans="1:4" ht="34.5" customHeight="1" x14ac:dyDescent="0.35">
      <c r="C9" s="25" t="s">
        <v>114</v>
      </c>
      <c r="D9" s="24" t="s">
        <v>120</v>
      </c>
    </row>
    <row r="10" spans="1:4" ht="34.5" customHeight="1" x14ac:dyDescent="0.35">
      <c r="C10" s="26" t="s">
        <v>115</v>
      </c>
      <c r="D10" s="24" t="s">
        <v>116</v>
      </c>
    </row>
    <row r="11" spans="1:4" ht="34.5" customHeight="1" x14ac:dyDescent="0.35">
      <c r="C11" s="27" t="s">
        <v>117</v>
      </c>
      <c r="D11" s="24" t="s">
        <v>118</v>
      </c>
    </row>
    <row r="12" spans="1:4" x14ac:dyDescent="0.35">
      <c r="C12" s="24"/>
      <c r="D12" s="24"/>
    </row>
    <row r="13" spans="1:4" x14ac:dyDescent="0.35">
      <c r="C13" s="23"/>
    </row>
    <row r="14" spans="1:4" x14ac:dyDescent="0.35">
      <c r="C14" s="23"/>
    </row>
    <row r="15" spans="1:4" x14ac:dyDescent="0.35">
      <c r="C15" s="23"/>
    </row>
    <row r="16" spans="1:4" x14ac:dyDescent="0.35">
      <c r="C16" s="23"/>
    </row>
    <row r="17" spans="3:3" x14ac:dyDescent="0.35">
      <c r="C17" s="23"/>
    </row>
    <row r="18" spans="3:3" x14ac:dyDescent="0.35">
      <c r="C18" s="23"/>
    </row>
    <row r="19" spans="3:3" x14ac:dyDescent="0.35">
      <c r="C19" s="23"/>
    </row>
    <row r="20" spans="3:3" x14ac:dyDescent="0.35">
      <c r="C20" s="23"/>
    </row>
    <row r="21" spans="3:3" x14ac:dyDescent="0.35">
      <c r="C21" s="2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9"/>
  <sheetViews>
    <sheetView tabSelected="1" topLeftCell="A12" zoomScaleNormal="100" zoomScaleSheetLayoutView="97" workbookViewId="0">
      <selection activeCell="K20" sqref="K2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6" t="s">
        <v>104</v>
      </c>
      <c r="C3" s="36"/>
      <c r="D3" s="36"/>
      <c r="E3" s="36"/>
      <c r="F3" s="1"/>
    </row>
    <row r="4" spans="1:13" ht="28.5" customHeight="1" x14ac:dyDescent="0.35">
      <c r="B4" s="59" t="s">
        <v>105</v>
      </c>
      <c r="C4" s="60"/>
      <c r="D4" s="60"/>
      <c r="E4" s="61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37"/>
      <c r="B6" s="8" t="s">
        <v>96</v>
      </c>
      <c r="C6" s="3">
        <v>0.3</v>
      </c>
      <c r="D6" s="6" t="s">
        <v>119</v>
      </c>
      <c r="E6" s="38">
        <f>IF(D7="s",C7,IF(D6="s",C6,0))</f>
        <v>0</v>
      </c>
      <c r="F6" s="1"/>
    </row>
    <row r="7" spans="1:13" ht="26" x14ac:dyDescent="0.35">
      <c r="A7" s="37"/>
      <c r="B7" s="8" t="s">
        <v>97</v>
      </c>
      <c r="C7" s="3">
        <v>0.5</v>
      </c>
      <c r="D7" s="6" t="s">
        <v>119</v>
      </c>
      <c r="E7" s="39"/>
      <c r="F7" s="1"/>
    </row>
    <row r="8" spans="1:13" ht="39" x14ac:dyDescent="0.35">
      <c r="B8" s="32" t="s">
        <v>122</v>
      </c>
      <c r="C8" s="3">
        <v>0.1</v>
      </c>
      <c r="D8" s="6" t="s">
        <v>119</v>
      </c>
      <c r="E8" s="9">
        <f>IF(D8="s",C8,0)</f>
        <v>0</v>
      </c>
      <c r="F8" s="29"/>
      <c r="G8" s="30"/>
      <c r="H8" s="31"/>
      <c r="I8" s="31"/>
      <c r="J8" s="31"/>
      <c r="K8" s="31"/>
      <c r="L8" s="31"/>
    </row>
    <row r="9" spans="1:13" x14ac:dyDescent="0.35">
      <c r="B9" s="17" t="s">
        <v>98</v>
      </c>
      <c r="C9" s="18"/>
      <c r="D9" s="19"/>
      <c r="E9" s="20"/>
      <c r="F9" s="52"/>
      <c r="G9" s="53"/>
      <c r="H9" s="53"/>
      <c r="I9" s="53"/>
      <c r="J9" s="53"/>
      <c r="K9" s="53"/>
      <c r="L9" s="53"/>
      <c r="M9" s="53"/>
    </row>
    <row r="10" spans="1:13" ht="91" x14ac:dyDescent="0.35">
      <c r="A10" s="15"/>
      <c r="B10" s="32" t="s">
        <v>124</v>
      </c>
      <c r="C10" s="33">
        <v>0.2</v>
      </c>
      <c r="D10" s="6" t="s">
        <v>119</v>
      </c>
      <c r="E10" s="9">
        <f>IF(D10="s",C10,0)</f>
        <v>0</v>
      </c>
      <c r="F10" s="52"/>
      <c r="G10" s="53"/>
      <c r="H10" s="53"/>
      <c r="I10" s="53"/>
      <c r="J10" s="53"/>
      <c r="K10" s="53"/>
      <c r="L10" s="53"/>
      <c r="M10" s="53"/>
    </row>
    <row r="11" spans="1:13" ht="43.5" customHeight="1" x14ac:dyDescent="0.35">
      <c r="B11" s="40" t="s">
        <v>95</v>
      </c>
      <c r="C11" s="41"/>
      <c r="D11" s="42">
        <f>IFERROR(1-(1-E6)*(1-E8)*(1-E10),1-(1-E6)*(1-E10))</f>
        <v>0</v>
      </c>
      <c r="E11" s="42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6" t="s">
        <v>99</v>
      </c>
      <c r="C14" s="36"/>
      <c r="D14" s="36"/>
      <c r="E14" s="36"/>
    </row>
    <row r="15" spans="1:13" ht="60.75" customHeight="1" x14ac:dyDescent="0.35">
      <c r="B15" s="54" t="s">
        <v>121</v>
      </c>
      <c r="C15" s="55"/>
      <c r="D15" s="47">
        <v>1000000</v>
      </c>
      <c r="E15" s="48"/>
      <c r="F15" s="4"/>
    </row>
    <row r="16" spans="1:13" x14ac:dyDescent="0.35">
      <c r="B16" s="56" t="s">
        <v>100</v>
      </c>
      <c r="C16" s="57"/>
      <c r="D16" s="58">
        <f>ROUND((1-$D$11)*$D15,0)</f>
        <v>1000000</v>
      </c>
      <c r="E16" s="58"/>
    </row>
    <row r="19" spans="2:6" ht="31.5" customHeight="1" x14ac:dyDescent="0.35">
      <c r="B19" s="36" t="s">
        <v>106</v>
      </c>
      <c r="C19" s="43"/>
      <c r="D19" s="43"/>
      <c r="E19" s="44"/>
      <c r="F19" s="21"/>
    </row>
    <row r="20" spans="2:6" ht="61.5" customHeight="1" x14ac:dyDescent="0.35">
      <c r="B20" s="45" t="s">
        <v>123</v>
      </c>
      <c r="C20" s="46"/>
      <c r="D20" s="47"/>
      <c r="E20" s="48"/>
      <c r="F20" s="4"/>
    </row>
    <row r="21" spans="2:6" ht="20.25" customHeight="1" x14ac:dyDescent="0.35">
      <c r="B21" s="49" t="s">
        <v>107</v>
      </c>
      <c r="C21" s="50"/>
      <c r="D21" s="50"/>
      <c r="E21" s="51"/>
    </row>
    <row r="22" spans="2:6" x14ac:dyDescent="0.35">
      <c r="B22" s="67" t="s">
        <v>3</v>
      </c>
      <c r="C22" s="68"/>
      <c r="D22" s="73">
        <v>5.0000000000000001E-3</v>
      </c>
      <c r="E22" s="74"/>
      <c r="F22" s="4"/>
    </row>
    <row r="23" spans="2:6" ht="30" customHeight="1" x14ac:dyDescent="0.35">
      <c r="B23" s="69" t="s">
        <v>102</v>
      </c>
      <c r="C23" s="70"/>
      <c r="D23" s="71">
        <f>D22*D$20</f>
        <v>0</v>
      </c>
      <c r="E23" s="72"/>
    </row>
    <row r="24" spans="2:6" x14ac:dyDescent="0.35">
      <c r="B24" s="66" t="s">
        <v>4</v>
      </c>
      <c r="C24" s="66"/>
      <c r="D24" s="58">
        <f>ROUND((1-$D$11)*$D23,0)</f>
        <v>0</v>
      </c>
      <c r="E24" s="58"/>
    </row>
    <row r="25" spans="2:6" ht="36.75" customHeight="1" x14ac:dyDescent="0.35">
      <c r="B25" s="62" t="s">
        <v>108</v>
      </c>
      <c r="C25" s="62"/>
      <c r="D25" s="62"/>
      <c r="E25" s="62"/>
    </row>
    <row r="26" spans="2:6" ht="48.75" customHeight="1" x14ac:dyDescent="0.35">
      <c r="B26" s="63" t="s">
        <v>125</v>
      </c>
      <c r="C26" s="63"/>
      <c r="D26" s="7">
        <v>0.09</v>
      </c>
      <c r="E26" s="22"/>
      <c r="F26" s="4"/>
    </row>
    <row r="27" spans="2:6" ht="29.25" customHeight="1" x14ac:dyDescent="0.35">
      <c r="B27" s="63" t="s">
        <v>101</v>
      </c>
      <c r="C27" s="63"/>
      <c r="D27" s="33">
        <v>0.1</v>
      </c>
      <c r="E27" s="2">
        <f>D27*D$20</f>
        <v>0</v>
      </c>
      <c r="F27" s="4"/>
    </row>
    <row r="28" spans="2:6" ht="29.25" customHeight="1" x14ac:dyDescent="0.35">
      <c r="B28" s="64" t="s">
        <v>103</v>
      </c>
      <c r="C28" s="64"/>
      <c r="D28" s="65">
        <f>SUM(E27:E27)</f>
        <v>0</v>
      </c>
      <c r="E28" s="65"/>
    </row>
    <row r="29" spans="2:6" ht="30" customHeight="1" x14ac:dyDescent="0.35">
      <c r="B29" s="66" t="s">
        <v>6</v>
      </c>
      <c r="C29" s="66"/>
      <c r="D29" s="58">
        <f>ROUND((1-$D$11)*$D28,0)</f>
        <v>0</v>
      </c>
      <c r="E29" s="58"/>
    </row>
  </sheetData>
  <mergeCells count="29">
    <mergeCell ref="D29:E29"/>
    <mergeCell ref="B4:E4"/>
    <mergeCell ref="B25:E25"/>
    <mergeCell ref="B26:C26"/>
    <mergeCell ref="B27:C27"/>
    <mergeCell ref="B28:C28"/>
    <mergeCell ref="D28:E28"/>
    <mergeCell ref="B29:C29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workbookViewId="0">
      <selection activeCell="B12" sqref="B12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CONVENZIONE-AQ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Nonni Federica</cp:lastModifiedBy>
  <dcterms:created xsi:type="dcterms:W3CDTF">2016-02-02T10:53:31Z</dcterms:created>
  <dcterms:modified xsi:type="dcterms:W3CDTF">2025-09-25T09:58:36Z</dcterms:modified>
</cp:coreProperties>
</file>